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리스크 기반 리밸런싱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1" t="inlineStr">
        <is>
          <t>월</t>
        </is>
      </c>
      <c r="B1" s="1" t="inlineStr">
        <is>
          <t>금리(%)</t>
        </is>
      </c>
      <c r="C1" s="1" t="inlineStr">
        <is>
          <t>VIX</t>
        </is>
      </c>
      <c r="D1" s="1" t="inlineStr">
        <is>
          <t>PER</t>
        </is>
      </c>
      <c r="E1" s="1" t="inlineStr">
        <is>
          <t>금리점수</t>
        </is>
      </c>
      <c r="F1" s="1" t="inlineStr">
        <is>
          <t>VIX점수</t>
        </is>
      </c>
      <c r="G1" s="1" t="inlineStr">
        <is>
          <t>PER점수</t>
        </is>
      </c>
      <c r="H1" s="1" t="inlineStr">
        <is>
          <t>리스크 점수</t>
        </is>
      </c>
      <c r="I1" s="1" t="inlineStr">
        <is>
          <t>SPY 비중</t>
        </is>
      </c>
      <c r="J1" s="1" t="inlineStr">
        <is>
          <t>TLT 비중</t>
        </is>
      </c>
      <c r="K1" s="1" t="inlineStr">
        <is>
          <t>SHV 비중</t>
        </is>
      </c>
      <c r="L1" s="1" t="inlineStr">
        <is>
          <t>비고</t>
        </is>
      </c>
    </row>
    <row r="2">
      <c r="A2" t="inlineStr">
        <is>
          <t>2024-07</t>
        </is>
      </c>
      <c r="B2" t="n">
        <v>5.25</v>
      </c>
      <c r="C2" t="n">
        <v>32</v>
      </c>
      <c r="D2" t="n">
        <v>27</v>
      </c>
    </row>
    <row r="3">
      <c r="A3" t="inlineStr">
        <is>
          <t>2024-08</t>
        </is>
      </c>
      <c r="B3" t="n">
        <v>5</v>
      </c>
      <c r="C3" t="n">
        <v>28</v>
      </c>
      <c r="D3" t="n">
        <v>22</v>
      </c>
      <c r="E3">
        <f>MIN(1, MAX(0, (B3-$I$7)/($I$8-$I$7)))</f>
        <v/>
      </c>
      <c r="F3">
        <f>MIN(1, MAX(0, (C3-$I$9)/($I$10-$I$9)))</f>
        <v/>
      </c>
      <c r="G3">
        <f>MIN(1, MAX(0, (D3-$I$11)/($I$12-$I$11)))</f>
        <v/>
      </c>
      <c r="H3">
        <f>E3*$I$13+F3*$I$14+G3*$I$15</f>
        <v/>
      </c>
      <c r="I3">
        <f>0.7 - 0.3*H3</f>
        <v/>
      </c>
      <c r="J3">
        <f>1 - I3 - (0.05 + 0.10*H3)</f>
        <v/>
      </c>
      <c r="K3">
        <f>0.05 + 0.10*H3</f>
        <v/>
      </c>
    </row>
    <row r="4">
      <c r="A4" t="inlineStr">
        <is>
          <t>2024-09</t>
        </is>
      </c>
      <c r="B4" t="n">
        <v>4.5</v>
      </c>
      <c r="C4" t="n">
        <v>18</v>
      </c>
      <c r="D4" t="n">
        <v>16</v>
      </c>
      <c r="E4">
        <f>MIN(1, MAX(0, (B4-$I$7)/($I$8-$I$7)))</f>
        <v/>
      </c>
      <c r="F4">
        <f>MIN(1, MAX(0, (C4-$I$9)/($I$10-$I$9)))</f>
        <v/>
      </c>
      <c r="G4">
        <f>MIN(1, MAX(0, (D4-$I$11)/($I$12-$I$11)))</f>
        <v/>
      </c>
      <c r="H4">
        <f>E4*$I$13+F4*$I$14+G4*$I$15</f>
        <v/>
      </c>
      <c r="I4">
        <f>0.7 - 0.3*H4</f>
        <v/>
      </c>
      <c r="J4">
        <f>1 - I4 - (0.05 + 0.10*H4)</f>
        <v/>
      </c>
      <c r="K4">
        <f>0.05 + 0.10*H4</f>
        <v/>
      </c>
    </row>
    <row r="5">
      <c r="E5">
        <f>MIN(1, MAX(0, (B5-$I$7)/($I$8-$I$7)))</f>
        <v/>
      </c>
      <c r="F5">
        <f>MIN(1, MAX(0, (C5-$I$9)/($I$10-$I$9)))</f>
        <v/>
      </c>
      <c r="G5">
        <f>MIN(1, MAX(0, (D5-$I$11)/($I$12-$I$11)))</f>
        <v/>
      </c>
      <c r="H5">
        <f>E5*$I$13+F5*$I$14+G5*$I$15</f>
        <v/>
      </c>
      <c r="I5">
        <f>0.7 - 0.3*H5</f>
        <v/>
      </c>
      <c r="J5">
        <f>1 - I5 - (0.05 + 0.10*H5)</f>
        <v/>
      </c>
      <c r="K5">
        <f>0.05 + 0.10*H5</f>
        <v/>
      </c>
    </row>
    <row r="6">
      <c r="H6" t="inlineStr">
        <is>
          <t>기준값</t>
        </is>
      </c>
      <c r="I6" t="inlineStr"/>
    </row>
    <row r="7">
      <c r="H7" t="inlineStr">
        <is>
          <t>Rate_min</t>
        </is>
      </c>
      <c r="I7" t="n">
        <v>4</v>
      </c>
    </row>
    <row r="8">
      <c r="H8" t="inlineStr">
        <is>
          <t>Rate_max</t>
        </is>
      </c>
      <c r="I8" t="n">
        <v>5.5</v>
      </c>
    </row>
    <row r="9">
      <c r="H9" t="inlineStr">
        <is>
          <t>VIX_min</t>
        </is>
      </c>
      <c r="I9" t="n">
        <v>15</v>
      </c>
    </row>
    <row r="10">
      <c r="H10" t="inlineStr">
        <is>
          <t>VIX_max</t>
        </is>
      </c>
      <c r="I10" t="n">
        <v>35</v>
      </c>
    </row>
    <row r="11">
      <c r="H11" t="inlineStr">
        <is>
          <t>PER_min</t>
        </is>
      </c>
      <c r="I11" t="n">
        <v>15</v>
      </c>
    </row>
    <row r="12">
      <c r="H12" t="inlineStr">
        <is>
          <t>PER_max</t>
        </is>
      </c>
      <c r="I12" t="n">
        <v>30</v>
      </c>
    </row>
    <row r="13">
      <c r="H13" t="inlineStr">
        <is>
          <t>Rate_w</t>
        </is>
      </c>
      <c r="I13" t="n">
        <v>0.3</v>
      </c>
    </row>
    <row r="14">
      <c r="H14" t="inlineStr">
        <is>
          <t>VIX_w</t>
        </is>
      </c>
      <c r="I14" t="n">
        <v>0.4</v>
      </c>
    </row>
    <row r="15">
      <c r="H15" t="inlineStr">
        <is>
          <t>PER_w</t>
        </is>
      </c>
      <c r="I15" t="n">
        <v>0.3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2025-10-08T23:21:00Z</dcterms:created>
  <dcterms:modified xmlns:dcterms="http://purl.org/dc/terms/" xmlns:xsi="http://www.w3.org/2001/XMLSchema-instance" xsi:type="dcterms:W3CDTF">2025-10-08T23:21:00Z</dcterms:modified>
</cp:coreProperties>
</file>